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oneandnotes-my.sharepoint.com/personal/j-tate_toneandnotes_onmicrosoft_com/Documents/書籍_Excel_Copilot/教材ファイル/"/>
    </mc:Choice>
  </mc:AlternateContent>
  <xr:revisionPtr revIDLastSave="0" documentId="8_{14840C09-1D92-4529-A89D-C50722C1B2C4}" xr6:coauthVersionLast="47" xr6:coauthVersionMax="47" xr10:uidLastSave="{00000000-0000-0000-0000-000000000000}"/>
  <bookViews>
    <workbookView xWindow="-28920" yWindow="2190" windowWidth="29040" windowHeight="16440" xr2:uid="{EF6D8761-A669-40A3-B72D-2CCD1AD78EFB}"/>
  </bookViews>
  <sheets>
    <sheet name="02_セル結合" sheetId="2" r:id="rId1"/>
    <sheet name="03_横持ちデータ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3" l="1"/>
  <c r="O4" i="3"/>
  <c r="N4" i="3"/>
  <c r="M4" i="3"/>
  <c r="L4" i="3"/>
  <c r="K4" i="3"/>
  <c r="J4" i="3"/>
  <c r="I4" i="3"/>
  <c r="H4" i="3"/>
  <c r="G4" i="3"/>
  <c r="F4" i="3"/>
  <c r="E4" i="3"/>
  <c r="C4" i="3"/>
  <c r="B4" i="3"/>
  <c r="P3" i="3"/>
  <c r="O3" i="3"/>
  <c r="N3" i="3"/>
  <c r="M3" i="3"/>
  <c r="L3" i="3"/>
  <c r="K3" i="3"/>
  <c r="J3" i="3"/>
  <c r="I3" i="3"/>
  <c r="H3" i="3"/>
  <c r="G3" i="3"/>
  <c r="F3" i="3"/>
  <c r="E3" i="3"/>
  <c r="C3" i="3"/>
  <c r="B3" i="3"/>
  <c r="P2" i="3"/>
  <c r="O2" i="3"/>
  <c r="N2" i="3"/>
  <c r="M2" i="3"/>
  <c r="L2" i="3"/>
  <c r="K2" i="3"/>
  <c r="J2" i="3"/>
  <c r="I2" i="3"/>
  <c r="H2" i="3"/>
  <c r="G2" i="3"/>
  <c r="F2" i="3"/>
  <c r="E2" i="3"/>
  <c r="C2" i="3"/>
  <c r="B2" i="3"/>
</calcChain>
</file>

<file path=xl/sharedStrings.xml><?xml version="1.0" encoding="utf-8"?>
<sst xmlns="http://schemas.openxmlformats.org/spreadsheetml/2006/main" count="11" uniqueCount="11">
  <si>
    <t>年</t>
  </si>
  <si>
    <t>月</t>
  </si>
  <si>
    <t>2022年</t>
  </si>
  <si>
    <t>2023年</t>
  </si>
  <si>
    <t>増加距離(Km)</t>
    <phoneticPr fontId="1"/>
  </si>
  <si>
    <t>給油量(L)</t>
    <phoneticPr fontId="1"/>
  </si>
  <si>
    <t>給油金額(円)</t>
    <rPh sb="5" eb="6">
      <t>エン</t>
    </rPh>
    <phoneticPr fontId="1"/>
  </si>
  <si>
    <t>項目 / 年月</t>
    <rPh sb="0" eb="2">
      <t>コウモク</t>
    </rPh>
    <rPh sb="5" eb="7">
      <t>ネンゲツ</t>
    </rPh>
    <phoneticPr fontId="1"/>
  </si>
  <si>
    <t>増加距離(km)</t>
    <rPh sb="0" eb="4">
      <t>ゾウカキョリ</t>
    </rPh>
    <phoneticPr fontId="1"/>
  </si>
  <si>
    <t>給油量(L)</t>
    <rPh sb="0" eb="3">
      <t>キュウユリョウ</t>
    </rPh>
    <phoneticPr fontId="1"/>
  </si>
  <si>
    <t>給油金額(円)</t>
    <rPh sb="0" eb="4">
      <t>キュウユキンガク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</si>
</sst>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80" formatCode="#,##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0" fillId="0" borderId="3" xfId="0" applyNumberFormat="1" applyBorder="1">
      <alignment vertical="center"/>
    </xf>
    <xf numFmtId="14" fontId="0" fillId="0" borderId="4" xfId="0" applyNumberFormat="1" applyBorder="1">
      <alignment vertical="center"/>
    </xf>
    <xf numFmtId="0" fontId="4" fillId="2" borderId="5" xfId="0" applyFont="1" applyFill="1" applyBorder="1">
      <alignment vertical="center"/>
    </xf>
    <xf numFmtId="3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63E7B-1953-4D93-A31F-C4AC6215A5B2}">
  <dimension ref="A1:E15"/>
  <sheetViews>
    <sheetView tabSelected="1" zoomScale="130" zoomScaleNormal="130" workbookViewId="0">
      <selection activeCell="E1" sqref="E1"/>
    </sheetView>
  </sheetViews>
  <sheetFormatPr defaultRowHeight="18" x14ac:dyDescent="0.55000000000000004"/>
  <cols>
    <col min="1" max="1" width="8.58203125" bestFit="1" customWidth="1"/>
    <col min="2" max="2" width="6.08203125" customWidth="1"/>
    <col min="3" max="3" width="9.58203125" bestFit="1" customWidth="1"/>
    <col min="4" max="5" width="8.5" customWidth="1"/>
    <col min="6" max="17" width="6.75" customWidth="1"/>
  </cols>
  <sheetData>
    <row r="1" spans="1:5" ht="18" customHeight="1" x14ac:dyDescent="0.55000000000000004">
      <c r="A1" s="4" t="s">
        <v>0</v>
      </c>
      <c r="B1" s="4" t="s">
        <v>1</v>
      </c>
      <c r="C1" s="5" t="s">
        <v>4</v>
      </c>
      <c r="D1" s="5" t="s">
        <v>5</v>
      </c>
      <c r="E1" s="5" t="s">
        <v>6</v>
      </c>
    </row>
    <row r="2" spans="1:5" x14ac:dyDescent="0.55000000000000004">
      <c r="A2" s="6" t="s">
        <v>2</v>
      </c>
      <c r="B2" s="3">
        <v>11</v>
      </c>
      <c r="C2" s="1">
        <v>326</v>
      </c>
      <c r="D2" s="1">
        <v>19</v>
      </c>
      <c r="E2" s="2">
        <v>3173</v>
      </c>
    </row>
    <row r="3" spans="1:5" x14ac:dyDescent="0.55000000000000004">
      <c r="A3" s="6"/>
      <c r="B3" s="3">
        <v>12</v>
      </c>
      <c r="C3" s="1">
        <v>762</v>
      </c>
      <c r="D3" s="1">
        <v>44</v>
      </c>
      <c r="E3" s="2">
        <v>7390</v>
      </c>
    </row>
    <row r="4" spans="1:5" x14ac:dyDescent="0.55000000000000004">
      <c r="A4" s="6" t="s">
        <v>3</v>
      </c>
      <c r="B4" s="3">
        <v>1</v>
      </c>
      <c r="C4" s="1">
        <v>564</v>
      </c>
      <c r="D4" s="1">
        <v>31.9</v>
      </c>
      <c r="E4" s="2">
        <v>5263</v>
      </c>
    </row>
    <row r="5" spans="1:5" x14ac:dyDescent="0.55000000000000004">
      <c r="A5" s="6"/>
      <c r="B5" s="3">
        <v>2</v>
      </c>
      <c r="C5" s="1">
        <v>345</v>
      </c>
      <c r="D5" s="1">
        <v>22</v>
      </c>
      <c r="E5" s="2">
        <v>3674</v>
      </c>
    </row>
    <row r="6" spans="1:5" x14ac:dyDescent="0.55000000000000004">
      <c r="A6" s="6"/>
      <c r="B6" s="3">
        <v>3</v>
      </c>
      <c r="C6" s="1">
        <v>826</v>
      </c>
      <c r="D6" s="1">
        <v>42.64</v>
      </c>
      <c r="E6" s="2">
        <v>6818</v>
      </c>
    </row>
    <row r="7" spans="1:5" x14ac:dyDescent="0.55000000000000004">
      <c r="A7" s="6"/>
      <c r="B7" s="3">
        <v>4</v>
      </c>
      <c r="C7" s="1">
        <v>615</v>
      </c>
      <c r="D7" s="1">
        <v>38.700000000000003</v>
      </c>
      <c r="E7" s="2">
        <v>6402</v>
      </c>
    </row>
    <row r="8" spans="1:5" x14ac:dyDescent="0.55000000000000004">
      <c r="A8" s="6"/>
      <c r="B8" s="3">
        <v>5</v>
      </c>
      <c r="C8" s="1">
        <v>347</v>
      </c>
      <c r="D8" s="1">
        <v>23.5</v>
      </c>
      <c r="E8" s="2">
        <v>3924</v>
      </c>
    </row>
    <row r="9" spans="1:5" x14ac:dyDescent="0.55000000000000004">
      <c r="A9" s="6"/>
      <c r="B9" s="3">
        <v>6</v>
      </c>
      <c r="C9" s="1">
        <v>894</v>
      </c>
      <c r="D9" s="1">
        <v>56.76</v>
      </c>
      <c r="E9" s="2">
        <v>9303</v>
      </c>
    </row>
    <row r="10" spans="1:5" x14ac:dyDescent="0.55000000000000004">
      <c r="A10" s="6"/>
      <c r="B10" s="3">
        <v>7</v>
      </c>
      <c r="C10" s="1">
        <v>516</v>
      </c>
      <c r="D10" s="1">
        <v>46.879999999999995</v>
      </c>
      <c r="E10" s="2">
        <v>7911</v>
      </c>
    </row>
    <row r="11" spans="1:5" x14ac:dyDescent="0.55000000000000004">
      <c r="A11" s="6"/>
      <c r="B11" s="3">
        <v>8</v>
      </c>
      <c r="C11" s="1">
        <v>749</v>
      </c>
      <c r="D11" s="1">
        <v>72.02000000000001</v>
      </c>
      <c r="E11" s="2">
        <v>13233</v>
      </c>
    </row>
    <row r="12" spans="1:5" x14ac:dyDescent="0.55000000000000004">
      <c r="A12" s="6"/>
      <c r="B12" s="3">
        <v>9</v>
      </c>
      <c r="C12" s="1">
        <v>541</v>
      </c>
      <c r="D12" s="1">
        <v>46.39</v>
      </c>
      <c r="E12" s="2">
        <v>8164</v>
      </c>
    </row>
    <row r="13" spans="1:5" x14ac:dyDescent="0.55000000000000004">
      <c r="A13" s="6"/>
      <c r="B13" s="3">
        <v>10</v>
      </c>
      <c r="C13" s="1">
        <v>371</v>
      </c>
      <c r="D13" s="1">
        <v>27.4</v>
      </c>
      <c r="E13" s="2">
        <v>4877</v>
      </c>
    </row>
    <row r="14" spans="1:5" x14ac:dyDescent="0.55000000000000004">
      <c r="A14" s="6"/>
      <c r="B14" s="3">
        <v>11</v>
      </c>
      <c r="C14" s="1">
        <v>473</v>
      </c>
      <c r="D14" s="1">
        <v>25.79</v>
      </c>
      <c r="E14" s="2">
        <v>4075</v>
      </c>
    </row>
    <row r="15" spans="1:5" x14ac:dyDescent="0.55000000000000004">
      <c r="A15" s="6"/>
      <c r="B15" s="3">
        <v>12</v>
      </c>
      <c r="C15" s="1">
        <v>712</v>
      </c>
      <c r="D15" s="1">
        <v>44.91</v>
      </c>
      <c r="E15" s="2">
        <v>7116</v>
      </c>
    </row>
  </sheetData>
  <mergeCells count="2">
    <mergeCell ref="A2:A3"/>
    <mergeCell ref="A4:A1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633F-8388-4800-956E-68A323A85109}">
  <dimension ref="A1:P4"/>
  <sheetViews>
    <sheetView zoomScaleNormal="100" workbookViewId="0"/>
  </sheetViews>
  <sheetFormatPr defaultRowHeight="18" x14ac:dyDescent="0.55000000000000004"/>
  <cols>
    <col min="1" max="1" width="12.75" bestFit="1" customWidth="1"/>
    <col min="2" max="2" width="10" customWidth="1"/>
    <col min="3" max="3" width="10" bestFit="1" customWidth="1"/>
    <col min="4" max="4" width="9" customWidth="1"/>
    <col min="5" max="12" width="9" bestFit="1" customWidth="1"/>
    <col min="13" max="15" width="10" bestFit="1" customWidth="1"/>
    <col min="16" max="16" width="9" bestFit="1" customWidth="1"/>
  </cols>
  <sheetData>
    <row r="1" spans="1:16" ht="19.5" customHeight="1" thickBot="1" x14ac:dyDescent="0.6">
      <c r="A1" s="7" t="s">
        <v>7</v>
      </c>
      <c r="B1" s="8">
        <v>44866</v>
      </c>
      <c r="C1" s="9">
        <v>44896</v>
      </c>
      <c r="D1" s="9">
        <v>44927</v>
      </c>
      <c r="E1" s="9">
        <v>44958</v>
      </c>
      <c r="F1" s="9">
        <v>44986</v>
      </c>
      <c r="G1" s="9">
        <v>45017</v>
      </c>
      <c r="H1" s="9">
        <v>45047</v>
      </c>
      <c r="I1" s="9">
        <v>45078</v>
      </c>
      <c r="J1" s="9">
        <v>45108</v>
      </c>
      <c r="K1" s="9">
        <v>45139</v>
      </c>
      <c r="L1" s="9">
        <v>45170</v>
      </c>
      <c r="M1" s="9">
        <v>45200</v>
      </c>
      <c r="N1" s="9">
        <v>45231</v>
      </c>
      <c r="O1" s="9">
        <v>45261</v>
      </c>
      <c r="P1" s="9">
        <v>45292</v>
      </c>
    </row>
    <row r="2" spans="1:16" ht="36" customHeight="1" x14ac:dyDescent="0.55000000000000004">
      <c r="A2" s="10" t="s">
        <v>8</v>
      </c>
      <c r="B2" s="11">
        <f>326</f>
        <v>326</v>
      </c>
      <c r="C2" s="11">
        <f>341+421</f>
        <v>762</v>
      </c>
      <c r="D2" s="11">
        <v>564</v>
      </c>
      <c r="E2" s="11">
        <f>345</f>
        <v>345</v>
      </c>
      <c r="F2" s="11">
        <f>487+339</f>
        <v>826</v>
      </c>
      <c r="G2" s="11">
        <f>268+347</f>
        <v>615</v>
      </c>
      <c r="H2" s="11">
        <f>347</f>
        <v>347</v>
      </c>
      <c r="I2" s="11">
        <f>214+307+373</f>
        <v>894</v>
      </c>
      <c r="J2" s="11">
        <f>221+295</f>
        <v>516</v>
      </c>
      <c r="K2" s="11">
        <f>267+232+250</f>
        <v>749</v>
      </c>
      <c r="L2" s="11">
        <f>273+268</f>
        <v>541</v>
      </c>
      <c r="M2" s="11">
        <f>371</f>
        <v>371</v>
      </c>
      <c r="N2" s="11">
        <f>473</f>
        <v>473</v>
      </c>
      <c r="O2" s="11">
        <f>340+372</f>
        <v>712</v>
      </c>
      <c r="P2" s="11">
        <f>673</f>
        <v>673</v>
      </c>
    </row>
    <row r="3" spans="1:16" ht="36" customHeight="1" x14ac:dyDescent="0.55000000000000004">
      <c r="A3" s="10" t="s">
        <v>9</v>
      </c>
      <c r="B3" s="12">
        <f>19</f>
        <v>19</v>
      </c>
      <c r="C3" s="12">
        <f>21+23</f>
        <v>44</v>
      </c>
      <c r="D3" s="12">
        <v>31.9</v>
      </c>
      <c r="E3" s="12">
        <f>22</f>
        <v>22</v>
      </c>
      <c r="F3" s="12">
        <f>23.24+19.4</f>
        <v>42.64</v>
      </c>
      <c r="G3" s="12">
        <f>19+19.7</f>
        <v>38.700000000000003</v>
      </c>
      <c r="H3" s="12">
        <f>23.5</f>
        <v>23.5</v>
      </c>
      <c r="I3" s="12">
        <f>15.4+20.96+20.4</f>
        <v>56.76</v>
      </c>
      <c r="J3" s="12">
        <f>22.06+24.82</f>
        <v>46.879999999999995</v>
      </c>
      <c r="K3" s="12">
        <f>26.19+21.6+24.23</f>
        <v>72.02000000000001</v>
      </c>
      <c r="L3" s="12">
        <f>23.25+23.14</f>
        <v>46.39</v>
      </c>
      <c r="M3" s="12">
        <f>27.4</f>
        <v>27.4</v>
      </c>
      <c r="N3" s="12">
        <f>25.79</f>
        <v>25.79</v>
      </c>
      <c r="O3" s="12">
        <f>20.32+24.59</f>
        <v>44.91</v>
      </c>
      <c r="P3" s="12">
        <f>20.76</f>
        <v>20.76</v>
      </c>
    </row>
    <row r="4" spans="1:16" ht="36" customHeight="1" x14ac:dyDescent="0.55000000000000004">
      <c r="A4" s="10" t="s">
        <v>10</v>
      </c>
      <c r="B4" s="11">
        <f>3173</f>
        <v>3173</v>
      </c>
      <c r="C4" s="11">
        <f>3549+3841</f>
        <v>7390</v>
      </c>
      <c r="D4" s="11">
        <v>5263</v>
      </c>
      <c r="E4" s="11">
        <f>3674</f>
        <v>3674</v>
      </c>
      <c r="F4" s="11">
        <f>3579+3239</f>
        <v>6818</v>
      </c>
      <c r="G4" s="11">
        <f>3211+3191</f>
        <v>6402</v>
      </c>
      <c r="H4" s="11">
        <f>3924</f>
        <v>3924</v>
      </c>
      <c r="I4" s="11">
        <f>2664+3375+3264</f>
        <v>9303</v>
      </c>
      <c r="J4" s="11">
        <f>3816+4095</f>
        <v>7911</v>
      </c>
      <c r="K4" s="11">
        <f>4924+3996+4313</f>
        <v>13233</v>
      </c>
      <c r="L4" s="11">
        <f>4022+4142</f>
        <v>8164</v>
      </c>
      <c r="M4" s="11">
        <f>4877</f>
        <v>4877</v>
      </c>
      <c r="N4" s="11">
        <f>4075</f>
        <v>4075</v>
      </c>
      <c r="O4" s="11">
        <f>3231+3885</f>
        <v>7116</v>
      </c>
      <c r="P4" s="11">
        <f>3425</f>
        <v>3425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02_セル結合</vt:lpstr>
      <vt:lpstr>03_横持ちデータ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立林淳</dc:creator>
  <cp:lastModifiedBy>立林淳</cp:lastModifiedBy>
  <dcterms:created xsi:type="dcterms:W3CDTF">2024-09-21T19:28:45Z</dcterms:created>
  <dcterms:modified xsi:type="dcterms:W3CDTF">2024-09-21T19:33:25Z</dcterms:modified>
</cp:coreProperties>
</file>